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62\Desktop\NAAC\ACCONTS CRt4\"/>
    </mc:Choice>
  </mc:AlternateContent>
  <bookViews>
    <workbookView xWindow="0" yWindow="0" windowWidth="15345" windowHeight="4635"/>
  </bookViews>
  <sheets>
    <sheet name="3.1" sheetId="1" r:id="rId1"/>
  </sheets>
  <calcPr calcId="152511"/>
</workbook>
</file>

<file path=xl/calcChain.xml><?xml version="1.0" encoding="utf-8"?>
<calcChain xmlns="http://schemas.openxmlformats.org/spreadsheetml/2006/main">
  <c r="F8" i="1" l="1"/>
  <c r="F4" i="1"/>
  <c r="D8" i="1"/>
  <c r="C8" i="1"/>
  <c r="D7" i="1"/>
  <c r="C7" i="1"/>
  <c r="F7" i="1" s="1"/>
  <c r="D6" i="1"/>
  <c r="C6" i="1"/>
  <c r="F6" i="1" s="1"/>
  <c r="D5" i="1"/>
  <c r="C5" i="1"/>
  <c r="F5" i="1" s="1"/>
  <c r="D4" i="1"/>
  <c r="C4" i="1"/>
</calcChain>
</file>

<file path=xl/sharedStrings.xml><?xml version="1.0" encoding="utf-8"?>
<sst xmlns="http://schemas.openxmlformats.org/spreadsheetml/2006/main" count="12" uniqueCount="12">
  <si>
    <t>3.1 Expenditure excluding salary component year wise during the last five years (INR in lakhs)</t>
  </si>
  <si>
    <t>Year</t>
  </si>
  <si>
    <t xml:space="preserve"> Expenditure for infrastructure development and augmentation (INR in Lakh) = A</t>
  </si>
  <si>
    <t>Expenditure on maintenance of academic facilities (excluding salary for human resources) (INR in Lakh) = B</t>
  </si>
  <si>
    <t>Expenditure on maintenance of physical facilities (excluding salary for human resources) (INR in Lakh) = C</t>
  </si>
  <si>
    <t>Other expenses  excluding Salary (INR in Lakh) = D</t>
  </si>
  <si>
    <t>Total expenditure excluding Salary (INR in Lakh) = E
(E = A+B+C+D)</t>
  </si>
  <si>
    <t>2022-23</t>
  </si>
  <si>
    <t>2021-22</t>
  </si>
  <si>
    <t>2020-21</t>
  </si>
  <si>
    <t>2019-20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</si>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</sst>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Border="1"/>
    <xf numFmtId="164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8"/>
  <sheetViews>
    <sheetView tabSelected="1" view="pageBreakPreview" zoomScale="106" zoomScaleNormal="100" zoomScaleSheetLayoutView="106" workbookViewId="0">
      <selection activeCell="K6" sqref="K6"/>
    </sheetView>
  </sheetViews>
  <sheetFormatPr defaultRowHeight="15.75" x14ac:dyDescent="0.25"/>
  <cols>
    <col min="1" max="1" width="9.140625" style="1"/>
    <col min="2" max="2" width="16.28515625" style="1" customWidth="1"/>
    <col min="3" max="3" width="16.5703125" style="1" customWidth="1"/>
    <col min="4" max="4" width="16.7109375" style="1" customWidth="1"/>
    <col min="5" max="5" width="14.85546875" style="1" customWidth="1"/>
    <col min="6" max="6" width="16.5703125" style="1" customWidth="1"/>
    <col min="7" max="16384" width="9.140625" style="1"/>
  </cols>
  <sheetData>
    <row r="1" spans="1:6" x14ac:dyDescent="0.25">
      <c r="A1" s="1" t="s">
        <v>0</v>
      </c>
    </row>
    <row r="3" spans="1:6" ht="157.5" x14ac:dyDescent="0.25">
      <c r="A3" s="2" t="s">
        <v>1</v>
      </c>
      <c r="B3" s="2" t="s">
        <v>2</v>
      </c>
      <c r="C3" s="2" t="s">
        <v>3</v>
      </c>
      <c r="D3" s="3" t="s">
        <v>4</v>
      </c>
      <c r="E3" s="4" t="s">
        <v>5</v>
      </c>
      <c r="F3" s="2" t="s">
        <v>6</v>
      </c>
    </row>
    <row r="4" spans="1:6" ht="24" customHeight="1" x14ac:dyDescent="0.25">
      <c r="A4" s="5" t="s">
        <v>7</v>
      </c>
      <c r="B4" s="6">
        <v>11649172</v>
      </c>
      <c r="C4" s="7">
        <f>2509743+6818095+5254797</f>
        <v>14582635</v>
      </c>
      <c r="D4" s="7">
        <f>2334457+437456</f>
        <v>2771913</v>
      </c>
      <c r="E4" s="7">
        <v>17416133</v>
      </c>
      <c r="F4" s="7">
        <f>SUM(B4:E4)</f>
        <v>46419853</v>
      </c>
    </row>
    <row r="5" spans="1:6" ht="24" customHeight="1" x14ac:dyDescent="0.25">
      <c r="A5" s="5" t="s">
        <v>8</v>
      </c>
      <c r="B5" s="7">
        <v>5809305</v>
      </c>
      <c r="C5" s="7">
        <f>144347+12445807+9003574</f>
        <v>21593728</v>
      </c>
      <c r="D5" s="7">
        <f>1241763</f>
        <v>1241763</v>
      </c>
      <c r="E5" s="7">
        <v>55816950</v>
      </c>
      <c r="F5" s="7">
        <f t="shared" ref="F5:F8" si="0">SUM(B5:E5)</f>
        <v>84461746</v>
      </c>
    </row>
    <row r="6" spans="1:6" ht="24" customHeight="1" x14ac:dyDescent="0.25">
      <c r="A6" s="5" t="s">
        <v>9</v>
      </c>
      <c r="B6" s="7">
        <v>8144521</v>
      </c>
      <c r="C6" s="7">
        <f>1717492+6294830+5759851</f>
        <v>13772173</v>
      </c>
      <c r="D6" s="7">
        <f>1116503+461063</f>
        <v>1577566</v>
      </c>
      <c r="E6" s="7">
        <v>49356420</v>
      </c>
      <c r="F6" s="7">
        <f t="shared" si="0"/>
        <v>72850680</v>
      </c>
    </row>
    <row r="7" spans="1:6" ht="24" customHeight="1" x14ac:dyDescent="0.25">
      <c r="A7" s="5" t="s">
        <v>10</v>
      </c>
      <c r="B7" s="7">
        <v>20144175</v>
      </c>
      <c r="C7" s="7">
        <f>1332923+830953+14822106</f>
        <v>16985982</v>
      </c>
      <c r="D7" s="7">
        <f>2132424</f>
        <v>2132424</v>
      </c>
      <c r="E7" s="7">
        <v>5763843</v>
      </c>
      <c r="F7" s="7">
        <f t="shared" si="0"/>
        <v>45026424</v>
      </c>
    </row>
    <row r="8" spans="1:6" ht="24" customHeight="1" x14ac:dyDescent="0.25">
      <c r="A8" s="5" t="s">
        <v>11</v>
      </c>
      <c r="B8" s="6">
        <v>12662153</v>
      </c>
      <c r="C8" s="7">
        <f>672231+912865+17255+10150+5900+13970030</f>
        <v>15588431</v>
      </c>
      <c r="D8" s="7">
        <f>267397</f>
        <v>267397</v>
      </c>
      <c r="E8" s="7">
        <v>47426493</v>
      </c>
      <c r="F8" s="7">
        <f t="shared" si="0"/>
        <v>75944474</v>
      </c>
    </row>
  </sheetData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HP62</cp:lastModifiedBy>
  <cp:lastPrinted>2024-02-24T10:38:04Z</cp:lastPrinted>
  <dcterms:created xsi:type="dcterms:W3CDTF">2023-11-03T12:29:51Z</dcterms:created>
  <dcterms:modified xsi:type="dcterms:W3CDTF">2024-02-28T06:34:40Z</dcterms:modified>
</cp:coreProperties>
</file>